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D39" i="4" l="1"/>
  <c r="H38" i="4"/>
  <c r="H37" i="4" s="1"/>
  <c r="E38" i="4"/>
  <c r="G37" i="4"/>
  <c r="G39" i="4" s="1"/>
  <c r="F37" i="4"/>
  <c r="F39" i="4" s="1"/>
  <c r="E37" i="4"/>
  <c r="D37" i="4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E31" i="4"/>
  <c r="E39" i="4" s="1"/>
  <c r="E16" i="4"/>
  <c r="H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<sst xmlns="http://schemas.openxmlformats.org/spreadsheetml/2006/main" count="99" uniqueCount="51">
  <si>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</si>
  <si>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</si>
  <si>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</si>
  <si>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</si>
  <si>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</si>
  <si>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</si>
  <si>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</si>
  <si>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</si>
  <si>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</si>
  <si>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</si>
  <si>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</si>
  <si>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</si>
  <si>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</si>
  <si>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</si>
  <si>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</si>
  <si>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</si>
  <si>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</si>
  <si>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</si>
  <si>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</si>
  <si>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</si>
  <si>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</si>
  <si>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</si>
  <si>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</si>
  <si>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</si>
  <si>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</si>
  <si>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</si>
  <si>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</si>
  <si>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</si>
  <si>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</si>
  <si>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</si>
  <si>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</si>
  <si>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</si>
  <si>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</si>
  <si>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</si>
  <si>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</si>
  <si>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</si>
  <si>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</si>
  <si>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</si>
  <si>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</si>
  <si>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</si>
  <si>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</si>
  <si>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</si>
  <si>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</si>
  <si>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</si>
  <si>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</si>
  <si>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</si>
  <si>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</si>
  <si>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</si>
  <si>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</si>
  <si>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</si>
  <si>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Junta Municipal de Agua Potable y Alcantarillado de Acámbaro, Gto.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</si>
</sst>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1279459.6100000001</v>
      </c>
      <c r="G9" s="22">
        <v>1279459.6100000001</v>
      </c>
      <c r="H9" s="22">
        <f t="shared" si="1"/>
        <v>1279459.6100000001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63451795.68</v>
      </c>
      <c r="D11" s="22">
        <v>0</v>
      </c>
      <c r="E11" s="22">
        <f t="shared" si="2"/>
        <v>63451795.68</v>
      </c>
      <c r="F11" s="22">
        <v>58792783.460000001</v>
      </c>
      <c r="G11" s="22">
        <v>58792783.460000001</v>
      </c>
      <c r="H11" s="22">
        <f t="shared" si="3"/>
        <v>-4659012.2199999988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3000000</v>
      </c>
      <c r="D14" s="22">
        <v>0</v>
      </c>
      <c r="E14" s="22">
        <f t="shared" ref="E14" si="4">C14+D14</f>
        <v>3000000</v>
      </c>
      <c r="F14" s="22">
        <v>0</v>
      </c>
      <c r="G14" s="22">
        <v>0</v>
      </c>
      <c r="H14" s="22">
        <f t="shared" ref="H14" si="5">G14-C14</f>
        <v>-3000000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66451795.68</v>
      </c>
      <c r="D16" s="23">
        <f t="shared" ref="D16:H16" si="6">SUM(D5:D14)</f>
        <v>0</v>
      </c>
      <c r="E16" s="23">
        <f t="shared" si="6"/>
        <v>66451795.68</v>
      </c>
      <c r="F16" s="23">
        <f t="shared" si="6"/>
        <v>60072243.07</v>
      </c>
      <c r="G16" s="11">
        <f t="shared" si="6"/>
        <v>60072243.07</v>
      </c>
      <c r="H16" s="12">
        <f t="shared" si="6"/>
        <v>-6379552.6099999985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63451795.68</v>
      </c>
      <c r="D31" s="26">
        <f t="shared" si="14"/>
        <v>0</v>
      </c>
      <c r="E31" s="26">
        <f t="shared" si="14"/>
        <v>63451795.68</v>
      </c>
      <c r="F31" s="26">
        <f t="shared" si="14"/>
        <v>60072243.07</v>
      </c>
      <c r="G31" s="26">
        <f t="shared" si="14"/>
        <v>60072243.07</v>
      </c>
      <c r="H31" s="26">
        <f t="shared" si="14"/>
        <v>-3379552.6099999985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1279459.6100000001</v>
      </c>
      <c r="G33" s="25">
        <v>1279459.6100000001</v>
      </c>
      <c r="H33" s="25">
        <f t="shared" ref="H33:H34" si="15">G33-C33</f>
        <v>1279459.6100000001</v>
      </c>
      <c r="I33" s="45" t="s">
        <v>40</v>
      </c>
    </row>
    <row r="34" spans="1:9" x14ac:dyDescent="0.2">
      <c r="A34" s="16"/>
      <c r="B34" s="17" t="s">
        <v>32</v>
      </c>
      <c r="C34" s="25">
        <v>63451795.68</v>
      </c>
      <c r="D34" s="25">
        <v>0</v>
      </c>
      <c r="E34" s="25">
        <f>C34+D34</f>
        <v>63451795.68</v>
      </c>
      <c r="F34" s="25">
        <v>58792783.460000001</v>
      </c>
      <c r="G34" s="25">
        <v>58792783.460000001</v>
      </c>
      <c r="H34" s="25">
        <f t="shared" si="15"/>
        <v>-4659012.2199999988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3000000</v>
      </c>
      <c r="D37" s="26">
        <f t="shared" si="17"/>
        <v>0</v>
      </c>
      <c r="E37" s="26">
        <f t="shared" si="17"/>
        <v>3000000</v>
      </c>
      <c r="F37" s="26">
        <f t="shared" si="17"/>
        <v>0</v>
      </c>
      <c r="G37" s="26">
        <f t="shared" si="17"/>
        <v>0</v>
      </c>
      <c r="H37" s="26">
        <f t="shared" si="17"/>
        <v>-3000000</v>
      </c>
      <c r="I37" s="45" t="s">
        <v>46</v>
      </c>
    </row>
    <row r="38" spans="1:9" x14ac:dyDescent="0.2">
      <c r="A38" s="14"/>
      <c r="B38" s="17" t="s">
        <v>6</v>
      </c>
      <c r="C38" s="25">
        <v>3000000</v>
      </c>
      <c r="D38" s="25">
        <v>0</v>
      </c>
      <c r="E38" s="25">
        <f>C38+D38</f>
        <v>3000000</v>
      </c>
      <c r="F38" s="25">
        <v>0</v>
      </c>
      <c r="G38" s="25">
        <v>0</v>
      </c>
      <c r="H38" s="25">
        <f>G38-C38</f>
        <v>-3000000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66451795.68</v>
      </c>
      <c r="D39" s="23">
        <f t="shared" ref="D39:H39" si="18">SUM(D37+D31+D21)</f>
        <v>0</v>
      </c>
      <c r="E39" s="23">
        <f t="shared" si="18"/>
        <v>66451795.68</v>
      </c>
      <c r="F39" s="23">
        <f t="shared" si="18"/>
        <v>60072243.07</v>
      </c>
      <c r="G39" s="23">
        <f t="shared" si="18"/>
        <v>60072243.07</v>
      </c>
      <c r="H39" s="12">
        <f t="shared" si="18"/>
        <v>-6379552.6099999985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2019-04-05T21:16:20Z</cp:lastPrinted>
  <dcterms:created xsi:type="dcterms:W3CDTF">2012-12-11T20:48:19Z</dcterms:created>
  <dcterms:modified xsi:type="dcterms:W3CDTF">2023-01-24T21:20:19Z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